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C80" i="1"/>
  <c r="H28" i="1"/>
  <c r="H36" i="1" l="1"/>
  <c r="H32" i="1"/>
  <c r="H57" i="1" l="1"/>
  <c r="H18" i="1"/>
  <c r="H31" i="1"/>
  <c r="H22" i="1" l="1"/>
  <c r="H24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<sst xmlns="http://schemas.openxmlformats.org/spreadsheetml/2006/main" count="92" uniqueCount="60">
  <si>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</si>
  <si>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</si>
  <si>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</si>
  <si>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</si>
  <si>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</si>
  <si>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</si>
  <si>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</si>
  <si>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</si>
  <si>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</si>
  <si>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</si>
  <si>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</si>
  <si>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</si>
  <si>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</si>
  <si>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</si>
  <si>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</si>
  <si>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</si>
  <si>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</si>
  <si>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</si>
  <si>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</si>
  <si>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</si>
  <si>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</si>
  <si>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</si>
  <si>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</si>
  <si>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</si>
  <si>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</si>
  <si>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</si>
  <si>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</si>
  <si>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</si>
  <si>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</si>
  <si>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23.11.2023.godine Dom zdravlja Požarevac je izvršio plaćanje prema dobavljačima: </t>
  </si>
  <si>
    <t>Primljena i neutrošena participacija od 23.11.2023</t>
  </si>
  <si>
    <t xml:space="preserve">Dana: 23.11.2023 </t>
  </si>
  <si>
    <t>PRIM DOO</t>
  </si>
  <si>
    <t>AQVA MARIJA</t>
  </si>
  <si>
    <t>AMD Pobeda</t>
  </si>
  <si>
    <t>Elmont gradnja</t>
  </si>
  <si>
    <t>FAMILY KALČIĆ</t>
  </si>
  <si>
    <t>MPS-SISTEM</t>
  </si>
  <si>
    <t>MV Elektro</t>
  </si>
  <si>
    <t>PRINT</t>
  </si>
  <si>
    <t>Rateks</t>
  </si>
  <si>
    <t>TS HEMIJA</t>
  </si>
  <si>
    <t>ZR Aleksandar Tošić</t>
  </si>
  <si>
    <t>2309039</t>
  </si>
  <si>
    <t>23-POS-14078</t>
  </si>
  <si>
    <t>076-P/2023</t>
  </si>
  <si>
    <t>077-P/2023</t>
  </si>
  <si>
    <t>084-P/2023</t>
  </si>
  <si>
    <t>IF23-0075</t>
  </si>
  <si>
    <t>23-RN011000116</t>
  </si>
  <si>
    <t>003-00521/2023</t>
  </si>
  <si>
    <t>003-00523/2023</t>
  </si>
  <si>
    <t>003-00519/2023A</t>
  </si>
  <si>
    <t>9101</t>
  </si>
  <si>
    <t>5541/11122</t>
  </si>
  <si>
    <t>IF23-0052</t>
  </si>
  <si>
    <t>23-POS-101292</t>
  </si>
  <si>
    <t>244/2023</t>
  </si>
  <si>
    <t>23-POS-01413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</si>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</sst>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1" xfId="1" applyBorder="1"/>
    <xf numFmtId="4" fontId="9" fillId="0" borderId="1" xfId="0" applyNumberFormat="1" applyFont="1" applyBorder="1"/>
    <xf numFmtId="49" fontId="6" fillId="0" borderId="1" xfId="1" applyNumberFormat="1" applyBorder="1"/>
    <xf numFmtId="4" fontId="10" fillId="0" borderId="1" xfId="0" applyNumberFormat="1" applyFont="1" applyBorder="1"/>
    <xf numFmtId="4" fontId="11" fillId="0" borderId="5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0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31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1" t="s">
        <v>4</v>
      </c>
      <c r="C11" s="42"/>
      <c r="D11" s="42"/>
      <c r="E11" s="42"/>
      <c r="F11" s="43"/>
      <c r="G11" s="26" t="s">
        <v>5</v>
      </c>
      <c r="H11" s="26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6">
        <v>45253</v>
      </c>
      <c r="H12" s="12">
        <v>3583706.74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8" t="s">
        <v>8</v>
      </c>
      <c r="C13" s="38"/>
      <c r="D13" s="38"/>
      <c r="E13" s="38"/>
      <c r="F13" s="38"/>
      <c r="G13" s="17">
        <v>45253</v>
      </c>
      <c r="H13" s="1">
        <f>H14+H29-H37-H50</f>
        <v>3545855.4300000011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8">
        <v>45253</v>
      </c>
      <c r="H14" s="2">
        <f>SUM(H15:H28)</f>
        <v>3887540.6300000008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27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27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27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+6480-9449.88</f>
        <v>2813842.4200000009</v>
      </c>
      <c r="I18" s="27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27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27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8">
        <v>0</v>
      </c>
      <c r="I21" s="27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f>124559.4-39047.4</f>
        <v>85512</v>
      </c>
      <c r="I22" s="27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27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1184208.39-216675.4</f>
        <v>967532.98999999987</v>
      </c>
      <c r="I24" s="27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27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27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27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+-54.02+10000+10950+3650+9250+6600-65480.15+7600+3150-129472.23+9450-2735.61+7450+5150-30947.64-104.31+11150+3550+5550+3250-13635.75+6150+3350-175.74</f>
        <v>20653.220000000179</v>
      </c>
      <c r="I28" s="27"/>
      <c r="J28" s="9"/>
      <c r="K28" s="6"/>
      <c r="L28" s="6"/>
    </row>
    <row r="29" spans="2:13" x14ac:dyDescent="0.25">
      <c r="B29" s="31" t="s">
        <v>23</v>
      </c>
      <c r="C29" s="32"/>
      <c r="D29" s="32"/>
      <c r="E29" s="32"/>
      <c r="F29" s="33"/>
      <c r="G29" s="18">
        <v>45253</v>
      </c>
      <c r="H29" s="2">
        <f>H30+H31+H32+H33+H35+H36+H34</f>
        <v>387496.82000000007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62503.93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153083.33+203916.67-162122.33+178500-172692.33+178500-208923.94+178500-189703.97+178500-166964.81+178500-156432.19+178500-133344.43+178500-148827.33+178500-123603.55+178500-180558.75</f>
        <v>320326.37000000005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36083.38-36083.38</f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7347-2680.48</f>
        <v>4666.5200000000004</v>
      </c>
      <c r="I36" s="9"/>
      <c r="J36" s="9"/>
    </row>
    <row r="37" spans="2:12" x14ac:dyDescent="0.25">
      <c r="B37" s="48" t="s">
        <v>24</v>
      </c>
      <c r="C37" s="49"/>
      <c r="D37" s="49"/>
      <c r="E37" s="49"/>
      <c r="F37" s="50"/>
      <c r="G37" s="21">
        <v>45253</v>
      </c>
      <c r="H37" s="3">
        <f>SUM(H38:H49)</f>
        <v>666678.09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666565.82+6+55.52+50.75</f>
        <v>666678.09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48" t="s">
        <v>25</v>
      </c>
      <c r="C50" s="49"/>
      <c r="D50" s="49"/>
      <c r="E50" s="49"/>
      <c r="F50" s="50"/>
      <c r="G50" s="21">
        <v>45253</v>
      </c>
      <c r="H50" s="3">
        <f>SUM(H51:H56)</f>
        <v>62503.93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62503.93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44" t="s">
        <v>26</v>
      </c>
      <c r="C57" s="45"/>
      <c r="D57" s="45"/>
      <c r="E57" s="45"/>
      <c r="F57" s="46"/>
      <c r="G57" s="22">
        <v>45253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</f>
        <v>37851.309999999932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51" t="s">
        <v>28</v>
      </c>
      <c r="C59" s="52"/>
      <c r="D59" s="52"/>
      <c r="E59" s="52"/>
      <c r="F59" s="53"/>
      <c r="G59" s="20"/>
      <c r="H59" s="5">
        <f>H14+H29-H37-H50+H57-H58</f>
        <v>3583706.7400000012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7" t="s">
        <v>29</v>
      </c>
      <c r="C61" s="47"/>
      <c r="D61" s="47"/>
      <c r="E61" s="14"/>
      <c r="F61" s="14"/>
      <c r="G61" s="7"/>
      <c r="H61" s="11"/>
      <c r="I61" s="9"/>
      <c r="J61" s="9"/>
      <c r="K61" s="6"/>
    </row>
    <row r="63" spans="2:12" x14ac:dyDescent="0.25">
      <c r="B63" s="54" t="s">
        <v>32</v>
      </c>
      <c r="C63" s="55">
        <v>46750.8</v>
      </c>
      <c r="D63" s="56" t="s">
        <v>43</v>
      </c>
    </row>
    <row r="64" spans="2:12" x14ac:dyDescent="0.25">
      <c r="B64" s="54" t="s">
        <v>33</v>
      </c>
      <c r="C64" s="55">
        <v>18555</v>
      </c>
      <c r="D64" s="56" t="s">
        <v>44</v>
      </c>
    </row>
    <row r="65" spans="2:4" x14ac:dyDescent="0.25">
      <c r="B65" s="54" t="s">
        <v>34</v>
      </c>
      <c r="C65" s="55">
        <v>6000</v>
      </c>
      <c r="D65" s="56" t="s">
        <v>45</v>
      </c>
    </row>
    <row r="66" spans="2:4" x14ac:dyDescent="0.25">
      <c r="B66" s="54" t="s">
        <v>34</v>
      </c>
      <c r="C66" s="55">
        <v>6000</v>
      </c>
      <c r="D66" s="56" t="s">
        <v>46</v>
      </c>
    </row>
    <row r="67" spans="2:4" x14ac:dyDescent="0.25">
      <c r="B67" s="54" t="s">
        <v>34</v>
      </c>
      <c r="C67" s="55">
        <v>6000</v>
      </c>
      <c r="D67" s="56" t="s">
        <v>47</v>
      </c>
    </row>
    <row r="68" spans="2:4" x14ac:dyDescent="0.25">
      <c r="B68" s="54" t="s">
        <v>35</v>
      </c>
      <c r="C68" s="55">
        <v>184800</v>
      </c>
      <c r="D68" s="56" t="s">
        <v>48</v>
      </c>
    </row>
    <row r="69" spans="2:4" x14ac:dyDescent="0.25">
      <c r="B69" s="54" t="s">
        <v>36</v>
      </c>
      <c r="C69" s="55">
        <v>7690</v>
      </c>
      <c r="D69" s="56" t="s">
        <v>49</v>
      </c>
    </row>
    <row r="70" spans="2:4" x14ac:dyDescent="0.25">
      <c r="B70" s="54" t="s">
        <v>37</v>
      </c>
      <c r="C70" s="55">
        <v>5000</v>
      </c>
      <c r="D70" s="56" t="s">
        <v>50</v>
      </c>
    </row>
    <row r="71" spans="2:4" x14ac:dyDescent="0.25">
      <c r="B71" s="54" t="s">
        <v>37</v>
      </c>
      <c r="C71" s="55">
        <v>5000</v>
      </c>
      <c r="D71" s="56" t="s">
        <v>51</v>
      </c>
    </row>
    <row r="72" spans="2:4" x14ac:dyDescent="0.25">
      <c r="B72" s="54" t="s">
        <v>37</v>
      </c>
      <c r="C72" s="55">
        <v>5000</v>
      </c>
      <c r="D72" s="56" t="s">
        <v>52</v>
      </c>
    </row>
    <row r="73" spans="2:4" x14ac:dyDescent="0.25">
      <c r="B73" s="54" t="s">
        <v>38</v>
      </c>
      <c r="C73" s="55">
        <v>150.02000000000001</v>
      </c>
      <c r="D73" s="56" t="s">
        <v>53</v>
      </c>
    </row>
    <row r="74" spans="2:4" x14ac:dyDescent="0.25">
      <c r="B74" s="54" t="s">
        <v>38</v>
      </c>
      <c r="C74" s="55">
        <v>2300</v>
      </c>
      <c r="D74" s="56" t="s">
        <v>53</v>
      </c>
    </row>
    <row r="75" spans="2:4" x14ac:dyDescent="0.25">
      <c r="B75" s="54" t="s">
        <v>39</v>
      </c>
      <c r="C75" s="55">
        <v>81930</v>
      </c>
      <c r="D75" s="56" t="s">
        <v>54</v>
      </c>
    </row>
    <row r="76" spans="2:4" x14ac:dyDescent="0.25">
      <c r="B76" s="54" t="s">
        <v>40</v>
      </c>
      <c r="C76" s="55">
        <v>76650</v>
      </c>
      <c r="D76" s="56" t="s">
        <v>55</v>
      </c>
    </row>
    <row r="77" spans="2:4" x14ac:dyDescent="0.25">
      <c r="B77" s="54" t="s">
        <v>41</v>
      </c>
      <c r="C77" s="55">
        <v>27000</v>
      </c>
      <c r="D77" s="56" t="s">
        <v>56</v>
      </c>
    </row>
    <row r="78" spans="2:4" x14ac:dyDescent="0.25">
      <c r="B78" s="54" t="s">
        <v>42</v>
      </c>
      <c r="C78" s="55">
        <v>39840</v>
      </c>
      <c r="D78" s="56" t="s">
        <v>57</v>
      </c>
    </row>
    <row r="79" spans="2:4" x14ac:dyDescent="0.25">
      <c r="B79" s="54" t="s">
        <v>41</v>
      </c>
      <c r="C79" s="55">
        <v>147900</v>
      </c>
      <c r="D79" s="56" t="s">
        <v>58</v>
      </c>
    </row>
    <row r="80" spans="2:4" x14ac:dyDescent="0.25">
      <c r="B80" s="58" t="s">
        <v>59</v>
      </c>
      <c r="C80" s="57">
        <f>SUM(C63:C79)</f>
        <v>666565.82000000007</v>
      </c>
      <c r="D80" s="5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2023-11-24T07:30:40Z</dcterms:modified>
  <cp:category/>
  <cp:contentStatus/>
</cp:coreProperties>
</file>